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/Desktop/"/>
    </mc:Choice>
  </mc:AlternateContent>
  <xr:revisionPtr revIDLastSave="0" documentId="8_{6CE5B801-F1C4-C642-83F3-931895BC9274}" xr6:coauthVersionLast="34" xr6:coauthVersionMax="34" xr10:uidLastSave="{00000000-0000-0000-0000-000000000000}"/>
  <bookViews>
    <workbookView xWindow="480" yWindow="7040" windowWidth="25040" windowHeight="7700" xr2:uid="{E054D580-E308-2F46-8301-18BBA2D47413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1" i="1" l="1"/>
  <c r="AQ11" i="1"/>
  <c r="AP11" i="1"/>
  <c r="AN11" i="1"/>
  <c r="AM11" i="1"/>
  <c r="AK11" i="1"/>
  <c r="AJ11" i="1"/>
  <c r="Z11" i="1"/>
  <c r="X11" i="1"/>
  <c r="T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<sst xmlns="http://schemas.openxmlformats.org/spreadsheetml/2006/main" count="69" uniqueCount="65">
  <si>
    <t>DATA ZONE INFO</t>
  </si>
  <si>
    <t>Income Domain</t>
  </si>
  <si>
    <t>Employment Domain</t>
  </si>
  <si>
    <t>Health Domain</t>
  </si>
  <si>
    <t xml:space="preserve">Education Domain </t>
  </si>
  <si>
    <t>Access Domain</t>
  </si>
  <si>
    <t>Crime Domain</t>
  </si>
  <si>
    <t>Housing Domain</t>
  </si>
  <si>
    <t>Continuous Stay in Hospital</t>
  </si>
  <si>
    <t>Drive Time</t>
  </si>
  <si>
    <t>Public Transit</t>
  </si>
  <si>
    <t>Data Zone</t>
  </si>
  <si>
    <t>Zone Number</t>
  </si>
  <si>
    <t>Intermediate Zone</t>
  </si>
  <si>
    <t>Overall Rank</t>
  </si>
  <si>
    <t>Total Population</t>
  </si>
  <si>
    <t>Working Age Population</t>
  </si>
  <si>
    <t>Income Rate</t>
  </si>
  <si>
    <t>Income Count</t>
  </si>
  <si>
    <t>Income Domain Rank</t>
  </si>
  <si>
    <t>Employment Rate</t>
  </si>
  <si>
    <t>Employment Benefits Count</t>
  </si>
  <si>
    <t>Employment Domain Rank</t>
  </si>
  <si>
    <t>CIS ALCOHOL</t>
  </si>
  <si>
    <t>CIS DRUG</t>
  </si>
  <si>
    <t>CIS EMERGENCY</t>
  </si>
  <si>
    <t>Comparative Illness Factor</t>
  </si>
  <si>
    <t>StandardisedMortality Ratio</t>
  </si>
  <si>
    <t>Prescribed Mental Health Drugs</t>
  </si>
  <si>
    <t>Low Birth Weight (Singelton)</t>
  </si>
  <si>
    <t>Health Domain Rank</t>
  </si>
  <si>
    <t>Attendance</t>
  </si>
  <si>
    <t>Attainment</t>
  </si>
  <si>
    <t>W/O Quals</t>
  </si>
  <si>
    <t>Youth on Benefits (NEET)</t>
  </si>
  <si>
    <t>Youth Entering HE</t>
  </si>
  <si>
    <t>Education Domain Rank</t>
  </si>
  <si>
    <t>Drive Time (Petrol)</t>
  </si>
  <si>
    <t>Drive Time (GP)</t>
  </si>
  <si>
    <t>Drive Time (Post Office)</t>
  </si>
  <si>
    <t>Drive Time (Retail)</t>
  </si>
  <si>
    <t>Drive Time (Primary school)</t>
  </si>
  <si>
    <t>Drive Time (Secondary school)</t>
  </si>
  <si>
    <t>Public Transit (GP)</t>
  </si>
  <si>
    <t xml:space="preserve">Public Transit (Post Office) </t>
  </si>
  <si>
    <t>Public Transit (Retail)</t>
  </si>
  <si>
    <t>Access Domain Rank</t>
  </si>
  <si>
    <t>Crime Count</t>
  </si>
  <si>
    <t>Crime Rate</t>
  </si>
  <si>
    <t>Crime Domain Rank</t>
  </si>
  <si>
    <t>Overcrowded Count</t>
  </si>
  <si>
    <t>Overcrowded Rate</t>
  </si>
  <si>
    <t>W/O Central heat Count</t>
  </si>
  <si>
    <t>W/O Central heat Rate</t>
  </si>
  <si>
    <t>Housing Domain Rank</t>
  </si>
  <si>
    <t>S01010015</t>
  </si>
  <si>
    <t>Mount Florida</t>
  </si>
  <si>
    <t>S01010014</t>
  </si>
  <si>
    <t>S01010011</t>
  </si>
  <si>
    <t>*</t>
  </si>
  <si>
    <t>S01010013</t>
  </si>
  <si>
    <t>S01010012</t>
  </si>
  <si>
    <t xml:space="preserve">Total </t>
  </si>
  <si>
    <t>6,976 = total data zones</t>
  </si>
  <si>
    <t>6,976 = well off/least deprived, 1 = most deprived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</si>
</sst>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 (Body)_x0000_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0" fillId="2" borderId="9" xfId="0" applyFill="1" applyBorder="1" applyAlignment="1">
      <alignment wrapText="1"/>
    </xf>
    <xf numFmtId="9" fontId="0" fillId="3" borderId="9" xfId="1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9" fontId="0" fillId="4" borderId="9" xfId="1" applyFont="1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3" fontId="0" fillId="3" borderId="9" xfId="0" applyNumberFormat="1" applyFill="1" applyBorder="1" applyAlignment="1">
      <alignment horizontal="center" wrapText="1"/>
    </xf>
    <xf numFmtId="1" fontId="0" fillId="3" borderId="9" xfId="0" applyNumberForma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9" fontId="0" fillId="3" borderId="9" xfId="1" applyFont="1" applyFill="1" applyBorder="1" applyAlignment="1">
      <alignment horizontal="center" wrapText="1"/>
    </xf>
    <xf numFmtId="0" fontId="0" fillId="3" borderId="9" xfId="1" applyNumberFormat="1" applyFont="1" applyFill="1" applyBorder="1" applyAlignment="1">
      <alignment horizontal="center" wrapText="1"/>
    </xf>
    <xf numFmtId="1" fontId="0" fillId="4" borderId="9" xfId="0" applyNumberFormat="1" applyFill="1" applyBorder="1" applyAlignment="1">
      <alignment wrapText="1"/>
    </xf>
    <xf numFmtId="164" fontId="0" fillId="4" borderId="9" xfId="0" applyNumberFormat="1" applyFill="1" applyBorder="1" applyAlignment="1">
      <alignment wrapText="1"/>
    </xf>
    <xf numFmtId="9" fontId="0" fillId="4" borderId="9" xfId="1" applyFont="1" applyFill="1" applyBorder="1" applyAlignment="1">
      <alignment horizontal="center" wrapText="1"/>
    </xf>
    <xf numFmtId="0" fontId="0" fillId="4" borderId="9" xfId="1" applyNumberFormat="1" applyFont="1" applyFill="1" applyBorder="1" applyAlignment="1">
      <alignment horizontal="center" wrapText="1"/>
    </xf>
    <xf numFmtId="164" fontId="0" fillId="3" borderId="9" xfId="0" applyNumberFormat="1" applyFill="1" applyBorder="1" applyAlignment="1">
      <alignment wrapText="1"/>
    </xf>
    <xf numFmtId="0" fontId="0" fillId="3" borderId="9" xfId="0" applyNumberFormat="1" applyFill="1" applyBorder="1" applyAlignment="1">
      <alignment wrapText="1"/>
    </xf>
    <xf numFmtId="0" fontId="0" fillId="4" borderId="9" xfId="0" applyNumberFormat="1" applyFill="1" applyBorder="1" applyAlignment="1">
      <alignment wrapText="1"/>
    </xf>
    <xf numFmtId="0" fontId="0" fillId="0" borderId="0" xfId="0" applyNumberFormat="1"/>
    <xf numFmtId="0" fontId="0" fillId="2" borderId="1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9" fontId="0" fillId="3" borderId="4" xfId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9" fontId="0" fillId="4" borderId="4" xfId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0" fontId="0" fillId="3" borderId="0" xfId="1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9" fontId="0" fillId="4" borderId="0" xfId="1" applyFont="1" applyFill="1" applyBorder="1" applyAlignment="1">
      <alignment horizontal="center"/>
    </xf>
    <xf numFmtId="0" fontId="0" fillId="4" borderId="0" xfId="1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5" xfId="0" applyNumberFormat="1" applyFill="1" applyBorder="1"/>
    <xf numFmtId="0" fontId="0" fillId="0" borderId="1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9" fontId="0" fillId="0" borderId="4" xfId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/>
    <xf numFmtId="0" fontId="0" fillId="0" borderId="14" xfId="0" applyFill="1" applyBorder="1"/>
    <xf numFmtId="0" fontId="2" fillId="0" borderId="13" xfId="0" applyFont="1" applyFill="1" applyBorder="1"/>
    <xf numFmtId="1" fontId="0" fillId="0" borderId="0" xfId="0" applyNumberForma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5E70-7EC7-AD4B-9B1C-35A973914F25}">
  <dimension ref="A1:AR14"/>
  <sheetViews>
    <sheetView tabSelected="1" workbookViewId="0">
      <selection activeCell="F18" sqref="F18"/>
    </sheetView>
  </sheetViews>
  <sheetFormatPr baseColWidth="10" defaultRowHeight="16"/>
  <sheetData>
    <row r="1" spans="1:44">
      <c r="A1" s="1" t="s">
        <v>0</v>
      </c>
      <c r="B1" s="2"/>
      <c r="C1" s="2"/>
      <c r="D1" s="2"/>
      <c r="E1" s="2"/>
      <c r="F1" s="2"/>
      <c r="G1" s="3" t="s">
        <v>1</v>
      </c>
      <c r="H1" s="4"/>
      <c r="I1" s="5"/>
      <c r="J1" s="6" t="s">
        <v>2</v>
      </c>
      <c r="K1" s="7"/>
      <c r="L1" s="8"/>
      <c r="M1" s="9" t="s">
        <v>3</v>
      </c>
      <c r="N1" s="10"/>
      <c r="O1" s="10"/>
      <c r="P1" s="10"/>
      <c r="Q1" s="10"/>
      <c r="R1" s="10"/>
      <c r="S1" s="10"/>
      <c r="T1" s="11"/>
      <c r="U1" s="6" t="s">
        <v>4</v>
      </c>
      <c r="V1" s="7"/>
      <c r="W1" s="7"/>
      <c r="X1" s="7"/>
      <c r="Y1" s="7"/>
      <c r="Z1" s="8"/>
      <c r="AA1" s="12" t="s">
        <v>5</v>
      </c>
      <c r="AB1" s="13"/>
      <c r="AC1" s="13"/>
      <c r="AD1" s="13"/>
      <c r="AE1" s="13"/>
      <c r="AF1" s="13"/>
      <c r="AG1" s="13"/>
      <c r="AH1" s="13"/>
      <c r="AI1" s="13"/>
      <c r="AJ1" s="14"/>
      <c r="AK1" s="6" t="s">
        <v>6</v>
      </c>
      <c r="AL1" s="7"/>
      <c r="AM1" s="8"/>
      <c r="AN1" s="6" t="s">
        <v>7</v>
      </c>
      <c r="AO1" s="7"/>
      <c r="AP1" s="7"/>
      <c r="AQ1" s="7"/>
      <c r="AR1" s="8"/>
    </row>
    <row r="2" spans="1:44">
      <c r="A2" s="15"/>
      <c r="B2" s="16"/>
      <c r="C2" s="16"/>
      <c r="D2" s="16"/>
      <c r="E2" s="16"/>
      <c r="F2" s="16"/>
      <c r="G2" s="17"/>
      <c r="H2" s="18"/>
      <c r="I2" s="19"/>
      <c r="J2" s="20"/>
      <c r="K2" s="21"/>
      <c r="L2" s="22"/>
      <c r="M2" s="23"/>
      <c r="N2" s="24"/>
      <c r="O2" s="24"/>
      <c r="P2" s="24"/>
      <c r="Q2" s="24"/>
      <c r="R2" s="24"/>
      <c r="S2" s="24"/>
      <c r="T2" s="25"/>
      <c r="U2" s="20"/>
      <c r="V2" s="21"/>
      <c r="W2" s="21"/>
      <c r="X2" s="21"/>
      <c r="Y2" s="21"/>
      <c r="Z2" s="22"/>
      <c r="AA2" s="26"/>
      <c r="AB2" s="27"/>
      <c r="AC2" s="27"/>
      <c r="AD2" s="27"/>
      <c r="AE2" s="27"/>
      <c r="AF2" s="27"/>
      <c r="AG2" s="27"/>
      <c r="AH2" s="27"/>
      <c r="AI2" s="27"/>
      <c r="AJ2" s="28"/>
      <c r="AK2" s="20"/>
      <c r="AL2" s="21"/>
      <c r="AM2" s="22"/>
      <c r="AN2" s="20"/>
      <c r="AO2" s="21"/>
      <c r="AP2" s="21"/>
      <c r="AQ2" s="21"/>
      <c r="AR2" s="22"/>
    </row>
    <row r="3" spans="1:44" ht="19">
      <c r="A3" s="29"/>
      <c r="B3" s="30"/>
      <c r="C3" s="30"/>
      <c r="D3" s="30"/>
      <c r="E3" s="30"/>
      <c r="F3" s="30"/>
      <c r="G3" s="31"/>
      <c r="H3" s="32"/>
      <c r="I3" s="33"/>
      <c r="J3" s="34"/>
      <c r="K3" s="35"/>
      <c r="L3" s="36"/>
      <c r="M3" s="37" t="s">
        <v>8</v>
      </c>
      <c r="N3" s="38"/>
      <c r="O3" s="38"/>
      <c r="P3" s="39"/>
      <c r="Q3" s="40"/>
      <c r="R3" s="40"/>
      <c r="S3" s="40"/>
      <c r="T3" s="41"/>
      <c r="U3" s="34"/>
      <c r="V3" s="35"/>
      <c r="W3" s="35"/>
      <c r="X3" s="35"/>
      <c r="Y3" s="35"/>
      <c r="Z3" s="36"/>
      <c r="AA3" s="37" t="s">
        <v>9</v>
      </c>
      <c r="AB3" s="37"/>
      <c r="AC3" s="37"/>
      <c r="AD3" s="37"/>
      <c r="AE3" s="37"/>
      <c r="AF3" s="37"/>
      <c r="AG3" s="37" t="s">
        <v>10</v>
      </c>
      <c r="AH3" s="37"/>
      <c r="AI3" s="37"/>
      <c r="AJ3" s="42"/>
      <c r="AK3" s="34"/>
      <c r="AL3" s="35"/>
      <c r="AM3" s="36"/>
      <c r="AN3" s="34"/>
      <c r="AO3" s="35"/>
      <c r="AP3" s="35"/>
      <c r="AQ3" s="35"/>
      <c r="AR3" s="36"/>
    </row>
    <row r="4" spans="1:44" ht="64">
      <c r="A4" s="43" t="s">
        <v>11</v>
      </c>
      <c r="B4" s="43" t="s">
        <v>12</v>
      </c>
      <c r="C4" s="43" t="s">
        <v>13</v>
      </c>
      <c r="D4" s="43" t="s">
        <v>14</v>
      </c>
      <c r="E4" s="43" t="s">
        <v>15</v>
      </c>
      <c r="F4" s="43" t="s">
        <v>16</v>
      </c>
      <c r="G4" s="44" t="s">
        <v>17</v>
      </c>
      <c r="H4" s="45" t="s">
        <v>18</v>
      </c>
      <c r="I4" s="45" t="s">
        <v>19</v>
      </c>
      <c r="J4" s="46" t="s">
        <v>20</v>
      </c>
      <c r="K4" s="47" t="s">
        <v>21</v>
      </c>
      <c r="L4" s="47" t="s">
        <v>22</v>
      </c>
      <c r="M4" s="48" t="s">
        <v>23</v>
      </c>
      <c r="N4" s="49" t="s">
        <v>24</v>
      </c>
      <c r="O4" s="50" t="s">
        <v>25</v>
      </c>
      <c r="P4" s="50" t="s">
        <v>26</v>
      </c>
      <c r="Q4" s="50" t="s">
        <v>27</v>
      </c>
      <c r="R4" s="51" t="s">
        <v>28</v>
      </c>
      <c r="S4" s="51" t="s">
        <v>29</v>
      </c>
      <c r="T4" s="52" t="s">
        <v>30</v>
      </c>
      <c r="U4" s="53" t="s">
        <v>31</v>
      </c>
      <c r="V4" s="54" t="s">
        <v>32</v>
      </c>
      <c r="W4" s="53" t="s">
        <v>33</v>
      </c>
      <c r="X4" s="55" t="s">
        <v>34</v>
      </c>
      <c r="Y4" s="55" t="s">
        <v>35</v>
      </c>
      <c r="Z4" s="56" t="s">
        <v>36</v>
      </c>
      <c r="AA4" s="57" t="s">
        <v>37</v>
      </c>
      <c r="AB4" s="57" t="s">
        <v>38</v>
      </c>
      <c r="AC4" s="57" t="s">
        <v>39</v>
      </c>
      <c r="AD4" s="57" t="s">
        <v>40</v>
      </c>
      <c r="AE4" s="57" t="s">
        <v>41</v>
      </c>
      <c r="AF4" s="57" t="s">
        <v>42</v>
      </c>
      <c r="AG4" s="57" t="s">
        <v>43</v>
      </c>
      <c r="AH4" s="57" t="s">
        <v>44</v>
      </c>
      <c r="AI4" s="57" t="s">
        <v>45</v>
      </c>
      <c r="AJ4" s="58" t="s">
        <v>46</v>
      </c>
      <c r="AK4" s="53" t="s">
        <v>47</v>
      </c>
      <c r="AL4" s="53" t="s">
        <v>48</v>
      </c>
      <c r="AM4" s="59" t="s">
        <v>49</v>
      </c>
      <c r="AN4" s="45" t="s">
        <v>50</v>
      </c>
      <c r="AO4" s="44" t="s">
        <v>51</v>
      </c>
      <c r="AP4" s="45" t="s">
        <v>52</v>
      </c>
      <c r="AQ4" s="44" t="s">
        <v>53</v>
      </c>
      <c r="AR4" s="58" t="s">
        <v>54</v>
      </c>
    </row>
    <row r="5" spans="1:44">
      <c r="T5" s="60"/>
      <c r="Z5" s="60"/>
      <c r="AJ5" s="60"/>
      <c r="AM5" s="60"/>
      <c r="AR5" s="60"/>
    </row>
    <row r="6" spans="1:44">
      <c r="A6" s="61" t="s">
        <v>55</v>
      </c>
      <c r="B6" s="62">
        <v>1</v>
      </c>
      <c r="C6" s="63" t="s">
        <v>56</v>
      </c>
      <c r="D6" s="64">
        <v>3985</v>
      </c>
      <c r="E6" s="65">
        <v>814</v>
      </c>
      <c r="F6" s="66">
        <v>658</v>
      </c>
      <c r="G6" s="67">
        <v>0.08</v>
      </c>
      <c r="H6" s="68">
        <v>70</v>
      </c>
      <c r="I6" s="69">
        <v>3892</v>
      </c>
      <c r="J6" s="70">
        <v>0.08</v>
      </c>
      <c r="K6" s="71">
        <v>55</v>
      </c>
      <c r="L6" s="71">
        <v>3582</v>
      </c>
      <c r="M6" s="72">
        <v>130.907592525512</v>
      </c>
      <c r="N6" s="69">
        <v>20.929582269081902</v>
      </c>
      <c r="O6" s="73">
        <v>75.971061739349693</v>
      </c>
      <c r="P6" s="74">
        <v>85</v>
      </c>
      <c r="Q6" s="68">
        <v>168</v>
      </c>
      <c r="R6" s="75">
        <v>0.138820638820639</v>
      </c>
      <c r="S6" s="75">
        <v>3.3898305084745797E-2</v>
      </c>
      <c r="T6" s="76">
        <v>3688</v>
      </c>
      <c r="U6" s="70">
        <v>0.84732824429999998</v>
      </c>
      <c r="V6" s="77">
        <v>5.5294117600000003</v>
      </c>
      <c r="W6" s="78">
        <v>65.9299790497776</v>
      </c>
      <c r="X6" s="79">
        <v>0.12</v>
      </c>
      <c r="Y6" s="79">
        <v>7.4074070000000006E-2</v>
      </c>
      <c r="Z6" s="80">
        <v>3702</v>
      </c>
      <c r="AA6" s="81">
        <v>2.65536446196319</v>
      </c>
      <c r="AB6" s="82">
        <v>0.87850616156441697</v>
      </c>
      <c r="AC6" s="82">
        <v>1.8118374134865201</v>
      </c>
      <c r="AD6" s="82">
        <v>0.79260233039877304</v>
      </c>
      <c r="AE6" s="82">
        <v>1.42806740196078</v>
      </c>
      <c r="AF6" s="82">
        <v>3.43936342592592</v>
      </c>
      <c r="AG6" s="82">
        <v>2.5225399029035498</v>
      </c>
      <c r="AH6" s="82">
        <v>6.1162607606934598</v>
      </c>
      <c r="AI6" s="82">
        <v>2.43564416499225</v>
      </c>
      <c r="AJ6" s="68">
        <v>6948</v>
      </c>
      <c r="AK6" s="83">
        <v>31.046757164404202</v>
      </c>
      <c r="AL6" s="78">
        <v>381.40979317449899</v>
      </c>
      <c r="AM6" s="71">
        <v>1789</v>
      </c>
      <c r="AN6" s="74">
        <v>171</v>
      </c>
      <c r="AO6" s="75">
        <v>0.21645569620253199</v>
      </c>
      <c r="AP6" s="68">
        <v>32</v>
      </c>
      <c r="AQ6" s="75">
        <v>4.05063291139241E-2</v>
      </c>
      <c r="AR6" s="84">
        <v>590</v>
      </c>
    </row>
    <row r="7" spans="1:44">
      <c r="A7" s="85" t="s">
        <v>57</v>
      </c>
      <c r="B7" s="86">
        <v>2</v>
      </c>
      <c r="C7" s="87" t="s">
        <v>56</v>
      </c>
      <c r="D7" s="88">
        <v>2968</v>
      </c>
      <c r="E7" s="89">
        <v>1052</v>
      </c>
      <c r="F7" s="90">
        <v>765</v>
      </c>
      <c r="G7" s="91">
        <v>0.14000000000000001</v>
      </c>
      <c r="H7" s="89">
        <v>150</v>
      </c>
      <c r="I7" s="92">
        <v>2434</v>
      </c>
      <c r="J7" s="91">
        <v>0.12</v>
      </c>
      <c r="K7" s="89">
        <v>90</v>
      </c>
      <c r="L7" s="89">
        <v>2651</v>
      </c>
      <c r="M7" s="93">
        <v>132.851963622554</v>
      </c>
      <c r="N7" s="92">
        <v>81.521661720549801</v>
      </c>
      <c r="O7" s="90">
        <v>98.179716074862299</v>
      </c>
      <c r="P7" s="94">
        <v>110</v>
      </c>
      <c r="Q7" s="89">
        <v>107</v>
      </c>
      <c r="R7" s="95">
        <v>0.158745247148289</v>
      </c>
      <c r="S7" s="95">
        <v>5.2631578947368397E-2</v>
      </c>
      <c r="T7" s="96">
        <v>2853</v>
      </c>
      <c r="U7" s="91">
        <v>0.88421052630000008</v>
      </c>
      <c r="V7" s="97">
        <v>5.5</v>
      </c>
      <c r="W7" s="92">
        <v>90.199279410741596</v>
      </c>
      <c r="X7" s="95">
        <v>0.15</v>
      </c>
      <c r="Y7" s="95">
        <v>0.12371134</v>
      </c>
      <c r="Z7" s="96">
        <v>3790</v>
      </c>
      <c r="AA7" s="98">
        <v>2.3834563160518401</v>
      </c>
      <c r="AB7" s="97">
        <v>1.3499954269441601</v>
      </c>
      <c r="AC7" s="97">
        <v>2.2279436609086498</v>
      </c>
      <c r="AD7" s="97">
        <v>1.0406208758225299</v>
      </c>
      <c r="AE7" s="97">
        <v>1.6960699018666601</v>
      </c>
      <c r="AF7" s="97">
        <v>3.6852245418719201</v>
      </c>
      <c r="AG7" s="97">
        <v>4.3404536558647502</v>
      </c>
      <c r="AH7" s="97">
        <v>7.3398728369477899</v>
      </c>
      <c r="AI7" s="97">
        <v>3.5631805257212399</v>
      </c>
      <c r="AJ7" s="89">
        <v>6696</v>
      </c>
      <c r="AK7" s="99">
        <v>29.043740573152299</v>
      </c>
      <c r="AL7" s="92">
        <v>276.08118415544101</v>
      </c>
      <c r="AM7" s="89">
        <v>2687</v>
      </c>
      <c r="AN7" s="94">
        <v>190</v>
      </c>
      <c r="AO7" s="95">
        <v>0.189431704885344</v>
      </c>
      <c r="AP7" s="89">
        <v>63</v>
      </c>
      <c r="AQ7" s="95">
        <v>6.2811565304087699E-2</v>
      </c>
      <c r="AR7" s="100">
        <v>622</v>
      </c>
    </row>
    <row r="8" spans="1:44">
      <c r="A8" s="85" t="s">
        <v>58</v>
      </c>
      <c r="B8" s="86">
        <v>3</v>
      </c>
      <c r="C8" s="87" t="s">
        <v>56</v>
      </c>
      <c r="D8" s="88">
        <v>1634</v>
      </c>
      <c r="E8" s="89">
        <v>728</v>
      </c>
      <c r="F8" s="90">
        <v>508</v>
      </c>
      <c r="G8" s="91">
        <v>0.23</v>
      </c>
      <c r="H8" s="89">
        <v>165</v>
      </c>
      <c r="I8" s="92">
        <v>1101</v>
      </c>
      <c r="J8" s="91">
        <v>0.16</v>
      </c>
      <c r="K8" s="89">
        <v>85</v>
      </c>
      <c r="L8" s="89">
        <v>1585</v>
      </c>
      <c r="M8" s="93">
        <v>235.64691347652001</v>
      </c>
      <c r="N8" s="92">
        <v>56.649420452667698</v>
      </c>
      <c r="O8" s="90">
        <v>107.057247879587</v>
      </c>
      <c r="P8" s="94">
        <v>160</v>
      </c>
      <c r="Q8" s="89">
        <v>123</v>
      </c>
      <c r="R8" s="95">
        <v>0.25824175824175799</v>
      </c>
      <c r="S8" s="95">
        <v>4.1666666666666699E-2</v>
      </c>
      <c r="T8" s="96">
        <v>1171</v>
      </c>
      <c r="U8" s="91">
        <v>0.80769230769999989</v>
      </c>
      <c r="V8" s="97" t="s">
        <v>59</v>
      </c>
      <c r="W8" s="92">
        <v>106.574561886553</v>
      </c>
      <c r="X8" s="95">
        <v>0.14000000000000001</v>
      </c>
      <c r="Y8" s="95">
        <v>6.6666669999999997E-2</v>
      </c>
      <c r="Z8" s="96">
        <v>2703</v>
      </c>
      <c r="AA8" s="98">
        <v>3.3398881469177999</v>
      </c>
      <c r="AB8" s="97">
        <v>1.55208467123287</v>
      </c>
      <c r="AC8" s="97">
        <v>1.6227910957107801</v>
      </c>
      <c r="AD8" s="97">
        <v>1.3909388865410901</v>
      </c>
      <c r="AE8" s="97">
        <v>0.890454346153846</v>
      </c>
      <c r="AF8" s="97">
        <v>4.0083123571428496</v>
      </c>
      <c r="AG8" s="97">
        <v>4.7769144090071096</v>
      </c>
      <c r="AH8" s="97">
        <v>5.8120445236767804</v>
      </c>
      <c r="AI8" s="97">
        <v>3.8149383842128501</v>
      </c>
      <c r="AJ8" s="89">
        <v>6672</v>
      </c>
      <c r="AK8" s="99">
        <v>12.0180995475113</v>
      </c>
      <c r="AL8" s="92">
        <v>165.083784993287</v>
      </c>
      <c r="AM8" s="89">
        <v>4091</v>
      </c>
      <c r="AN8" s="94">
        <v>124</v>
      </c>
      <c r="AO8" s="95">
        <v>0.16986301369862999</v>
      </c>
      <c r="AP8" s="89">
        <v>36</v>
      </c>
      <c r="AQ8" s="95">
        <v>4.9315068493150697E-2</v>
      </c>
      <c r="AR8" s="100">
        <v>938</v>
      </c>
    </row>
    <row r="9" spans="1:44">
      <c r="A9" s="85" t="s">
        <v>60</v>
      </c>
      <c r="B9" s="86">
        <v>4</v>
      </c>
      <c r="C9" s="87" t="s">
        <v>56</v>
      </c>
      <c r="D9" s="88">
        <v>2522</v>
      </c>
      <c r="E9" s="89">
        <v>871</v>
      </c>
      <c r="F9" s="90">
        <v>660</v>
      </c>
      <c r="G9" s="91">
        <v>0.16</v>
      </c>
      <c r="H9" s="89">
        <v>135</v>
      </c>
      <c r="I9" s="92">
        <v>2176</v>
      </c>
      <c r="J9" s="91">
        <v>0.12</v>
      </c>
      <c r="K9" s="89">
        <v>80</v>
      </c>
      <c r="L9" s="89">
        <v>2415</v>
      </c>
      <c r="M9" s="93">
        <v>299.27885714880898</v>
      </c>
      <c r="N9" s="92">
        <v>73.561693200445106</v>
      </c>
      <c r="O9" s="90">
        <v>107.525500539669</v>
      </c>
      <c r="P9" s="94">
        <v>115</v>
      </c>
      <c r="Q9" s="89">
        <v>107</v>
      </c>
      <c r="R9" s="95">
        <v>0.18369690011481099</v>
      </c>
      <c r="S9" s="95">
        <v>0.05</v>
      </c>
      <c r="T9" s="96">
        <v>2174</v>
      </c>
      <c r="U9" s="91">
        <v>0.73484848479999998</v>
      </c>
      <c r="V9" s="97">
        <v>5.9444444399999998</v>
      </c>
      <c r="W9" s="92">
        <v>77.701254486471598</v>
      </c>
      <c r="X9" s="95">
        <v>0.06</v>
      </c>
      <c r="Y9" s="95">
        <v>0.125</v>
      </c>
      <c r="Z9" s="96">
        <v>3971</v>
      </c>
      <c r="AA9" s="98">
        <v>2.43488104929577</v>
      </c>
      <c r="AB9" s="97">
        <v>1.5678626654929499</v>
      </c>
      <c r="AC9" s="97">
        <v>1.3419878370821301</v>
      </c>
      <c r="AD9" s="97">
        <v>1.1166877857234301</v>
      </c>
      <c r="AE9" s="97">
        <v>1.04052346599999</v>
      </c>
      <c r="AF9" s="97">
        <v>3.9907860932642398</v>
      </c>
      <c r="AG9" s="97">
        <v>5.8330345152282197</v>
      </c>
      <c r="AH9" s="97">
        <v>5.6509731147109097</v>
      </c>
      <c r="AI9" s="97">
        <v>4.5482810931077502</v>
      </c>
      <c r="AJ9" s="89">
        <v>6676</v>
      </c>
      <c r="AK9" s="99">
        <v>43.064856711915503</v>
      </c>
      <c r="AL9" s="92">
        <v>494.43004261671098</v>
      </c>
      <c r="AM9" s="89">
        <v>1161</v>
      </c>
      <c r="AN9" s="94">
        <v>133</v>
      </c>
      <c r="AO9" s="95">
        <v>0.17029449423815601</v>
      </c>
      <c r="AP9" s="89">
        <v>51</v>
      </c>
      <c r="AQ9" s="95">
        <v>6.5300896286811794E-2</v>
      </c>
      <c r="AR9" s="100">
        <v>756</v>
      </c>
    </row>
    <row r="10" spans="1:44">
      <c r="A10" s="101" t="s">
        <v>61</v>
      </c>
      <c r="B10" s="86">
        <v>5</v>
      </c>
      <c r="C10" s="87" t="s">
        <v>56</v>
      </c>
      <c r="D10" s="88">
        <v>3880</v>
      </c>
      <c r="E10" s="89">
        <v>871</v>
      </c>
      <c r="F10" s="90">
        <v>547</v>
      </c>
      <c r="G10" s="91">
        <v>0.1</v>
      </c>
      <c r="H10" s="89">
        <v>85</v>
      </c>
      <c r="I10" s="92">
        <v>3456</v>
      </c>
      <c r="J10" s="91">
        <v>0.1</v>
      </c>
      <c r="K10" s="89">
        <v>55</v>
      </c>
      <c r="L10" s="89">
        <v>3149</v>
      </c>
      <c r="M10" s="93">
        <v>18.479496752689499</v>
      </c>
      <c r="N10" s="92">
        <v>39.434596283503303</v>
      </c>
      <c r="O10" s="90">
        <v>80.504994709762599</v>
      </c>
      <c r="P10" s="94">
        <v>105</v>
      </c>
      <c r="Q10" s="89">
        <v>81</v>
      </c>
      <c r="R10" s="95">
        <v>0.16991963260619999</v>
      </c>
      <c r="S10" s="95">
        <v>5.8823529411764698E-2</v>
      </c>
      <c r="T10" s="96">
        <v>3827</v>
      </c>
      <c r="U10" s="91">
        <v>0.82488479260000003</v>
      </c>
      <c r="V10" s="97">
        <v>5.6875</v>
      </c>
      <c r="W10" s="92">
        <v>104.599046680681</v>
      </c>
      <c r="X10" s="95">
        <v>7.0000000000000007E-2</v>
      </c>
      <c r="Y10" s="95">
        <v>0.12837837999999999</v>
      </c>
      <c r="Z10" s="96">
        <v>3755</v>
      </c>
      <c r="AA10" s="98">
        <v>2.3599173069394999</v>
      </c>
      <c r="AB10" s="97">
        <v>2.6125151411625098</v>
      </c>
      <c r="AC10" s="97">
        <v>1.14943653157738</v>
      </c>
      <c r="AD10" s="97">
        <v>2.8266780258007098</v>
      </c>
      <c r="AE10" s="97">
        <v>2.2045865734463201</v>
      </c>
      <c r="AF10" s="97">
        <v>4.2932183437500004</v>
      </c>
      <c r="AG10" s="97">
        <v>9.4696648532385499</v>
      </c>
      <c r="AH10" s="97">
        <v>3.4544839925471802</v>
      </c>
      <c r="AI10" s="97">
        <v>10.711835777773601</v>
      </c>
      <c r="AJ10" s="89">
        <v>5353</v>
      </c>
      <c r="AK10" s="99">
        <v>17.025641025641001</v>
      </c>
      <c r="AL10" s="92">
        <v>195.47234242986301</v>
      </c>
      <c r="AM10" s="89">
        <v>3658</v>
      </c>
      <c r="AN10" s="94">
        <v>90</v>
      </c>
      <c r="AO10" s="95">
        <v>0.106761565836299</v>
      </c>
      <c r="AP10" s="89">
        <v>10</v>
      </c>
      <c r="AQ10" s="95">
        <v>1.1862396204033201E-2</v>
      </c>
      <c r="AR10" s="100">
        <v>3098</v>
      </c>
    </row>
    <row r="11" spans="1:44">
      <c r="A11" s="102" t="s">
        <v>62</v>
      </c>
      <c r="D11">
        <f>AVERAGE(D6:D10)</f>
        <v>2997.8</v>
      </c>
      <c r="E11">
        <f>SUM(E6:E10)</f>
        <v>4336</v>
      </c>
      <c r="F11" s="103">
        <f>SUM(F6:F10)</f>
        <v>3138</v>
      </c>
      <c r="G11" s="104">
        <f>AVERAGE(G6:G10)</f>
        <v>0.14200000000000002</v>
      </c>
      <c r="H11">
        <f>SUM(H6:H10)</f>
        <v>605</v>
      </c>
      <c r="I11" s="103">
        <f>AVERAGE(I6:I10)</f>
        <v>2611.8000000000002</v>
      </c>
      <c r="J11" s="104">
        <f>AVERAGE(J6:J10)</f>
        <v>0.11599999999999999</v>
      </c>
      <c r="K11">
        <f>SUM(K6:K10)</f>
        <v>365</v>
      </c>
      <c r="L11">
        <f>AVERAGE(L6:L10)</f>
        <v>2676.4</v>
      </c>
      <c r="T11" s="60">
        <f>AVERAGE(T6:T10)</f>
        <v>2742.6</v>
      </c>
      <c r="X11" s="104">
        <f>AVERAGE(X6:X10)</f>
        <v>0.10800000000000001</v>
      </c>
      <c r="Z11" s="60">
        <f>AVERAGE(Z6:Z10)</f>
        <v>3584.2</v>
      </c>
      <c r="AJ11" s="60">
        <f>AVERAGE(AJ6:AJ10)</f>
        <v>6469</v>
      </c>
      <c r="AK11" s="103">
        <f>SUM(AK6:AK10)</f>
        <v>132.19909502262431</v>
      </c>
      <c r="AM11" s="60">
        <f>AVERAGE(AM6:AM10)</f>
        <v>2677.2</v>
      </c>
      <c r="AN11">
        <f>SUM(AN6:AN10)</f>
        <v>708</v>
      </c>
      <c r="AP11">
        <f>SUM(AP6:AP10)</f>
        <v>192</v>
      </c>
      <c r="AQ11" s="104">
        <f>AVERAGE(AQ6:AQ10)</f>
        <v>4.5959251080401498E-2</v>
      </c>
      <c r="AR11" s="60">
        <f>AVERAGE(AR6:AR10)</f>
        <v>1200.8</v>
      </c>
    </row>
    <row r="13" spans="1:44">
      <c r="A13" t="s">
        <v>63</v>
      </c>
    </row>
    <row r="14" spans="1:44">
      <c r="A14" t="s">
        <v>64</v>
      </c>
    </row>
  </sheetData>
  <mergeCells count="12">
    <mergeCell ref="AK1:AM3"/>
    <mergeCell ref="AN1:AR3"/>
    <mergeCell ref="M3:O3"/>
    <mergeCell ref="P3:T3"/>
    <mergeCell ref="AA3:AF3"/>
    <mergeCell ref="AG3:AI3"/>
    <mergeCell ref="A1:F3"/>
    <mergeCell ref="G1:I3"/>
    <mergeCell ref="J1:L3"/>
    <mergeCell ref="M1:T2"/>
    <mergeCell ref="U1:Z3"/>
    <mergeCell ref="AA1:A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2018-08-17T11:49:36Z</dcterms:created>
  <dcterms:modified xsi:type="dcterms:W3CDTF">2018-08-17T11:50:33Z</dcterms:modified>
</cp:coreProperties>
</file>